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'0503723'!$H$285</definedName>
    <definedName name="ID_277869" localSheetId="0">'0503723'!$H$283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'0503723'!$A$269:$K$280</definedName>
    <definedName name="T_17829998533" localSheetId="0">'0503723'!$C$292:$H$301</definedName>
    <definedName name="TR_17829998523_1439183298" localSheetId="0">'0503723'!$A$269:$K$269</definedName>
    <definedName name="TR_17829998523_1439183299" localSheetId="0">'0503723'!$A$270:$K$270</definedName>
    <definedName name="TR_17829998523_1439183300" localSheetId="0">'0503723'!$A$271:$K$271</definedName>
    <definedName name="TR_17829998523_1439183301" localSheetId="0">'0503723'!$A$272:$K$272</definedName>
    <definedName name="TR_17829998523_1439183302" localSheetId="0">'0503723'!$A$273:$K$273</definedName>
    <definedName name="TR_17829998523_1439183303" localSheetId="0">'0503723'!$A$274:$K$274</definedName>
    <definedName name="TR_17829998523_1439183304" localSheetId="0">'0503723'!$A$275:$K$275</definedName>
    <definedName name="TR_17829998523_1439183305" localSheetId="0">'0503723'!$A$276:$K$276</definedName>
    <definedName name="TR_17829998523_1439183306" localSheetId="0">'0503723'!$A$277:$K$277</definedName>
    <definedName name="TR_17829998523_1439183307" localSheetId="0">'0503723'!$A$278:$K$278</definedName>
    <definedName name="TR_17829998523_1439183308" localSheetId="0">'0503723'!$A$279:$K$279</definedName>
    <definedName name="TR_17829998523_1439183309" localSheetId="0">'0503723'!$A$280:$K$280</definedName>
    <definedName name="TR_17829998533" localSheetId="0">'0503723'!$C$292:$H$301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H229" s="1"/>
  <c r="I248"/>
  <c r="H248"/>
  <c r="I244"/>
  <c r="H244"/>
  <c r="I240"/>
  <c r="H240"/>
  <c r="I236"/>
  <c r="H236"/>
  <c r="I232"/>
  <c r="I230" s="1"/>
  <c r="I229" s="1"/>
  <c r="H232"/>
  <c r="H230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I108" s="1"/>
  <c r="I107" s="1"/>
  <c r="H110"/>
  <c r="H108"/>
  <c r="H107" s="1"/>
  <c r="I98"/>
  <c r="H98"/>
  <c r="I89"/>
  <c r="I85" s="1"/>
  <c r="H89"/>
  <c r="H85"/>
  <c r="H69" s="1"/>
  <c r="I76"/>
  <c r="I71" s="1"/>
  <c r="I69" s="1"/>
  <c r="H76"/>
  <c r="H71"/>
  <c r="I61"/>
  <c r="H61"/>
  <c r="I54"/>
  <c r="H54"/>
  <c r="I47"/>
  <c r="H47"/>
  <c r="I40"/>
  <c r="H40"/>
  <c r="I29"/>
  <c r="H29"/>
  <c r="H16" s="1"/>
  <c r="I18"/>
  <c r="I16" s="1"/>
  <c r="H18"/>
  <c r="I15" l="1"/>
  <c r="H15"/>
</calcChain>
</file>

<file path=xl/sharedStrings.xml><?xml version="1.0" encoding="utf-8"?>
<sst xmlns="http://schemas.openxmlformats.org/spreadsheetml/2006/main" count="769" uniqueCount="613">
  <si>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</si>
  <si>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</si>
  <si>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</si>
  <si>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</si>
  <si>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</si>
  <si>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</si>
  <si>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</si>
  <si>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</si>
  <si>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</si>
  <si>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</si>
  <si>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</si>
  <si>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</si>
  <si>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</si>
  <si>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</si>
  <si>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</si>
  <si>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</si>
  <si>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</si>
  <si>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</si>
  <si>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</si>
  <si>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</si>
  <si>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</si>
  <si>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</si>
  <si>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 xml:space="preserve">по ОКПО </t>
  </si>
  <si>
    <t>41897166</t>
  </si>
  <si>
    <t>VRO</t>
  </si>
  <si>
    <t>ExecutorPhone</t>
  </si>
  <si>
    <t>Обособленное подразделение</t>
  </si>
  <si>
    <t>3128014965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</si>
  <si>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</si>
  <si>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</si>
  <si>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</si>
  <si>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</si>
  <si>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</si>
  <si>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</si>
  <si>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</si>
  <si>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</si>
  <si>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</si>
  <si>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</si>
  <si>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</si>
  <si>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</si>
  <si>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</si>
  <si>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</si>
  <si>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</si>
  <si>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</si>
  <si>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</si>
  <si>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</si>
  <si>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</si>
  <si>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</si>
  <si>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</si>
  <si>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</si>
  <si>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</si>
  <si>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</si>
  <si>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</si>
  <si>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</si>
  <si>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</si>
  <si>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</si>
  <si>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</si>
  <si>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</si>
  <si>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</si>
  <si>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</si>
  <si>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</si>
  <si>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</si>
  <si>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</si>
  <si>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</si>
  <si>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</si>
  <si>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</si>
  <si>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</si>
  <si>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</si>
  <si>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</si>
  <si>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</si>
  <si>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</si>
  <si>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</si>
  <si>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</si>
  <si>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</si>
  <si>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</si>
  <si>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</si>
  <si>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</si>
  <si>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</si>
  <si>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</si>
  <si>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</si>
  <si>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</si>
  <si>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</si>
  <si>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</si>
  <si>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</si>
  <si>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</si>
  <si>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</si>
  <si>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</si>
  <si>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</si>
  <si>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</si>
  <si>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</si>
  <si>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</si>
  <si>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</si>
  <si>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</si>
  <si>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</si>
  <si>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</si>
  <si>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</si>
  <si>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</si>
  <si>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</si>
  <si>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</si>
  <si>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</si>
  <si>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</si>
  <si>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</si>
  <si>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</si>
  <si>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</si>
  <si>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</si>
  <si>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</si>
  <si>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</si>
  <si>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</si>
  <si>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</si>
  <si>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</si>
  <si>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</si>
  <si>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</si>
  <si>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</si>
  <si>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</si>
  <si>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</si>
  <si>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</si>
  <si>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</si>
  <si>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</si>
  <si>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</si>
  <si>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</si>
  <si>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</si>
  <si>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</si>
  <si>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</si>
  <si>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</si>
  <si>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</si>
  <si>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</si>
  <si>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</si>
  <si>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</si>
  <si>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</si>
  <si>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</si>
  <si>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</si>
  <si>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</si>
  <si>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</si>
  <si>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</si>
  <si>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</si>
  <si>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</si>
  <si>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</si>
  <si>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</si>
  <si>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</si>
  <si>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</si>
  <si>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</si>
  <si>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</si>
  <si>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</si>
  <si>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</si>
  <si>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</si>
  <si>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</si>
  <si>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</si>
  <si>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</si>
  <si>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</si>
  <si>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</si>
  <si>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</si>
  <si>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</si>
  <si>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</si>
  <si>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</si>
  <si>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</si>
  <si>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</si>
  <si>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</si>
  <si>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</si>
  <si>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</si>
  <si>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</si>
  <si>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</si>
  <si>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</si>
  <si>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</si>
  <si>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</si>
  <si>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</si>
  <si>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</si>
  <si>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</si>
  <si>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</si>
  <si>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</si>
  <si>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</si>
  <si>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</si>
  <si>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</si>
  <si>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</si>
  <si>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</si>
  <si>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</si>
  <si>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</si>
  <si>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</si>
  <si>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</si>
  <si>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</si>
  <si>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</si>
  <si>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</si>
  <si>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</si>
  <si>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</si>
  <si>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</si>
  <si>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</si>
  <si>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</si>
  <si>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</si>
  <si>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</si>
  <si>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</si>
  <si>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</si>
  <si>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</si>
  <si>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</si>
  <si>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</si>
  <si>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</si>
  <si>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</si>
  <si>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</si>
  <si>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</si>
  <si>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</si>
  <si>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</si>
  <si>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</si>
  <si>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</si>
  <si>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</si>
  <si>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</si>
  <si>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</si>
  <si>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</si>
  <si>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</si>
  <si>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</si>
  <si>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</si>
  <si>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</si>
  <si>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</si>
  <si>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</si>
  <si>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</si>
  <si>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</si>
  <si>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</si>
  <si>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</si>
  <si>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</si>
  <si>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</si>
  <si>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</si>
  <si>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</si>
  <si>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</si>
  <si>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</si>
  <si>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</si>
  <si>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</si>
  <si>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</si>
  <si>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</si>
  <si>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</si>
  <si>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</si>
  <si>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</si>
  <si>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</si>
  <si>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</si>
  <si>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</si>
  <si>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</si>
  <si>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</si>
  <si>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</si>
  <si>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</si>
  <si>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</si>
  <si>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</si>
  <si>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</si>
  <si>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</si>
  <si>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</si>
  <si>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</si>
  <si>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</si>
  <si>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</si>
  <si>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</si>
  <si>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</si>
  <si>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</si>
  <si>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</si>
  <si>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</si>
  <si>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</si>
  <si>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</si>
  <si>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</si>
  <si>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</si>
  <si>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</si>
  <si>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</si>
  <si>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</si>
  <si>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</si>
  <si>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</si>
  <si>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</si>
  <si>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</si>
  <si>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</si>
  <si>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</si>
  <si>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</si>
  <si>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</si>
  <si>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</si>
  <si>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</si>
  <si>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</si>
  <si>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</si>
  <si>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</si>
  <si>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</si>
  <si>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</si>
  <si>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</si>
  <si>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</si>
  <si>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</si>
  <si>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</si>
  <si>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</si>
  <si>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</si>
  <si>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</si>
  <si>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</si>
  <si>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</si>
  <si>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</si>
  <si>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</si>
  <si>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</si>
  <si>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</si>
  <si>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</si>
  <si>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</si>
  <si>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</si>
  <si>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</si>
  <si>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</si>
  <si>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</si>
  <si>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</si>
  <si>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</si>
  <si>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</si>
  <si>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</si>
  <si>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</si>
  <si>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</si>
  <si>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</si>
  <si>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</si>
  <si>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</si>
  <si>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</si>
  <si>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</si>
  <si>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</si>
  <si>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</si>
  <si>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</si>
  <si>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</si>
  <si>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</si>
  <si>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</si>
  <si>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</si>
  <si>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</si>
  <si>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</si>
  <si>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</si>
  <si>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</si>
  <si>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</si>
  <si>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</si>
  <si>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</si>
  <si>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</si>
  <si>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</si>
  <si>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</si>
  <si>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</si>
  <si>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</si>
  <si>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</si>
  <si>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</si>
  <si>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</si>
  <si>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</si>
  <si>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</si>
  <si>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</si>
  <si>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</si>
  <si>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</si>
  <si>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</si>
  <si>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</si>
  <si>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</si>
  <si>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</si>
  <si>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</si>
  <si>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</si>
  <si>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</si>
  <si>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</si>
  <si>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</si>
  <si>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</si>
  <si>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</si>
  <si>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</si>
  <si>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</si>
  <si>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</si>
  <si>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</si>
  <si>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</si>
  <si>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</si>
  <si>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</si>
  <si>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</si>
  <si>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</si>
  <si>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</si>
  <si>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</si>
  <si>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</si>
  <si>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</si>
  <si>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</si>
  <si>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</si>
  <si>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</si>
  <si>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</si>
  <si>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</si>
  <si>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</si>
  <si>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</si>
  <si>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</si>
  <si>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</si>
  <si>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</si>
  <si>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</si>
  <si>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</si>
  <si>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</si>
  <si>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</si>
  <si>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</si>
  <si>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</si>
  <si>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</si>
  <si>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</si>
  <si>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</si>
  <si>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</si>
  <si>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</si>
  <si>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</si>
  <si>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</si>
  <si>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</si>
  <si>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</si>
  <si>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</si>
  <si>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</si>
  <si>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</si>
  <si>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</si>
  <si>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</si>
  <si>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</si>
  <si>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</si>
  <si>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</si>
  <si>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</si>
  <si>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</si>
  <si>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</si>
  <si>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</si>
  <si>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</si>
  <si>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</si>
  <si>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</si>
  <si>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</si>
  <si>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</si>
  <si>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</si>
  <si>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</si>
  <si>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</si>
  <si>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</si>
  <si>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</si>
  <si>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</si>
  <si>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</si>
  <si>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</si>
  <si>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</si>
  <si>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</si>
  <si>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</si>
  <si>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</si>
  <si>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</si>
  <si>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</si>
  <si>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</si>
  <si>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</si>
  <si>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</si>
  <si>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</si>
  <si>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</si>
  <si>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</si>
  <si>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</si>
  <si>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</si>
  <si>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</si>
  <si>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</si>
  <si>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</si>
  <si>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</si>
  <si>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</si>
  <si>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</si>
  <si>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</si>
  <si>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</si>
  <si>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</si>
  <si>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</si>
  <si>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</si>
  <si>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</si>
  <si>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</si>
  <si>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</si>
  <si>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</si>
  <si>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</si>
  <si>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</si>
  <si>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</si>
  <si>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</si>
  <si>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</si>
  <si>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</si>
  <si>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</si>
  <si>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</si>
  <si>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</si>
  <si>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</si>
  <si>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</si>
  <si>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</si>
  <si>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</si>
  <si>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</si>
  <si>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</si>
  <si>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</si>
  <si>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</si>
  <si>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</si>
  <si>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</si>
  <si>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</si>
  <si>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</si>
  <si>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</si>
  <si>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</si>
  <si>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</si>
  <si>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</si>
  <si>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</si>
  <si>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</si>
  <si>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</si>
  <si>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</si>
  <si>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</si>
  <si>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</si>
  <si>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</si>
  <si>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</si>
  <si>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</si>
  <si>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</si>
  <si>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</si>
  <si>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</si>
  <si>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</si>
  <si>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</si>
  <si>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</si>
  <si>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</si>
  <si>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</si>
  <si>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</si>
  <si>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</si>
  <si>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</si>
  <si>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</si>
  <si>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</si>
  <si>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</si>
  <si>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</si>
  <si>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</si>
  <si>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</si>
  <si>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</si>
  <si>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</si>
  <si>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</si>
  <si>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</si>
  <si>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</si>
  <si>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</si>
  <si>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</si>
  <si>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</si>
  <si>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</si>
  <si>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</si>
  <si>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</si>
  <si>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</si>
  <si>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</si>
  <si>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</si>
  <si>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</si>
  <si>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</si>
  <si>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</si>
  <si>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</si>
  <si>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</si>
  <si>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</si>
  <si>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</si>
  <si>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</si>
  <si>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</si>
  <si>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</si>
  <si>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</si>
  <si>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</si>
  <si>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</si>
  <si>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</si>
  <si>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</si>
  <si>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</si>
  <si>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</si>
  <si>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</si>
  <si>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</si>
  <si>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</si>
  <si>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</si>
  <si>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</si>
  <si>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</si>
  <si>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</si>
  <si>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</si>
  <si>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</si>
  <si>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</si>
  <si>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</si>
  <si>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</si>
  <si>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</si>
  <si>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</si>
  <si>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</si>
  <si>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</si>
  <si>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</si>
  <si>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</si>
  <si>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</si>
  <si>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</si>
  <si>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</si>
  <si>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</si>
  <si>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</si>
  <si>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</si>
  <si>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</si>
  <si>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</si>
  <si>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</si>
  <si>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</si>
  <si>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</si>
  <si>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</si>
  <si>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</si>
  <si>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</si>
  <si>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</si>
  <si>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</si>
  <si>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</si>
  <si>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</si>
  <si>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</si>
  <si>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</si>
  <si>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</si>
  <si>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</si>
  <si>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</si>
  <si>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</si>
  <si>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</si>
  <si>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</si>
  <si>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</si>
  <si>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</si>
  <si>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</si>
  <si>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</si>
  <si>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</si>
  <si>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</si>
  <si>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</si>
  <si>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</si>
  <si>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</si>
  <si>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</si>
  <si>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</si>
  <si>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</si>
  <si>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</si>
  <si>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</si>
  <si>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</si>
  <si>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</si>
  <si>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</si>
  <si>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</si>
  <si>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</si>
  <si>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</si>
  <si>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</si>
  <si>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</si>
  <si>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</si>
  <si>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</si>
  <si>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</si>
  <si>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</si>
  <si>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</si>
  <si>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</si>
  <si>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</si>
  <si>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</si>
  <si>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</si>
  <si>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</si>
  <si>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</si>
  <si>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</si>
  <si>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</si>
  <si>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</si>
  <si>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</si>
  <si>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</si>
  <si>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продуктов питания</t>
  </si>
  <si>
    <t>Увеличение стоимости прочих материальных запасов однократного применения</t>
  </si>
  <si>
    <t>Руководитель</t>
  </si>
  <si>
    <t>Чечурова Т.А.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</si>
  <si>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</si>
  <si>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</si>
  <si>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</si>
  <si>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</si>
  <si>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</si>
  <si>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</si>
  <si>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</si>
  <si>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</si>
  <si>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</si>
  <si>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</si>
  <si>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</si>
  <si>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</si>
  <si>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</si>
  <si>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</si>
  <si>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 «_29_» ___января___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</si>
</sst>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289</xdr:row>
      <xdr:rowOff>47625</xdr:rowOff>
    </xdr:from>
    <xdr:to>
      <xdr:col>4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342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2"/>
  <sheetViews>
    <sheetView tabSelected="1" topLeftCell="A202" zoomScaleNormal="100" workbookViewId="0">
      <selection activeCell="A215" sqref="A215:E215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8720303.5899999999</v>
      </c>
      <c r="I15" s="27">
        <f>I16+I69+I98</f>
        <v>9658108.1199999992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8720303.5899999999</v>
      </c>
      <c r="I16" s="31">
        <f>I18+I29+I40+I47+I54+I61</f>
        <v>9658108.1199999992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8720303.5899999999</v>
      </c>
      <c r="I29" s="39">
        <f>I31+I32+I36+I37+I38+I39</f>
        <v>9658108.1199999992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>
        <v>8720303.5899999999</v>
      </c>
      <c r="I31" s="45">
        <v>9658108.1199999992</v>
      </c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8720303.5899999999</v>
      </c>
      <c r="I107" s="27">
        <f>I108+I190+I218</f>
        <v>9658108.1199999992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8660364.5899999999</v>
      </c>
      <c r="I108" s="31">
        <f>I110+I116+I126+I127+I144+I148+I156+I159+I167+I181</f>
        <v>9605399.7199999988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7324192.46</v>
      </c>
      <c r="I110" s="76">
        <f>SUM(I112:I115)</f>
        <v>7906350.5800000001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5574313.8399999999</v>
      </c>
      <c r="I112" s="90">
        <v>6059339.4699999997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1749878.62</v>
      </c>
      <c r="I114" s="77">
        <v>1847011.11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824652.03</v>
      </c>
      <c r="I116" s="39">
        <f>SUM(I118:I125)</f>
        <v>1065736.6599999999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>
        <v>5378.05</v>
      </c>
      <c r="I118" s="90">
        <v>16220.12</v>
      </c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>
        <v>0</v>
      </c>
      <c r="I119" s="77">
        <v>3000</v>
      </c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728051.97</v>
      </c>
      <c r="I120" s="77">
        <v>886610.66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41525.21</v>
      </c>
      <c r="I122" s="77">
        <v>45565.32</v>
      </c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49696.800000000003</v>
      </c>
      <c r="I123" s="77">
        <v>114340.56</v>
      </c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10197.14</v>
      </c>
      <c r="I148" s="39">
        <f>SUM(I150:I155)</f>
        <v>8642.5300000000007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>
        <v>10197.14</v>
      </c>
      <c r="I154" s="79">
        <v>8642.5300000000007</v>
      </c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371304</v>
      </c>
      <c r="I167" s="39">
        <f>I172+I173+I174+I175+I176+I177+I178+I179+I180</f>
        <v>374522.25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371304</v>
      </c>
      <c r="I172" s="78">
        <v>374522.25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/>
      <c r="I173" s="78"/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130018.96</v>
      </c>
      <c r="I181" s="39">
        <f>SUM(I183:I189)</f>
        <v>250147.7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127093.96</v>
      </c>
      <c r="I184" s="78">
        <v>232719.7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>
        <v>0</v>
      </c>
      <c r="I188" s="78">
        <v>16258</v>
      </c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>
        <v>2925</v>
      </c>
      <c r="I189" s="78">
        <v>1170</v>
      </c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59939</v>
      </c>
      <c r="I190" s="31">
        <f>I192+I202</f>
        <v>52708.4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59939</v>
      </c>
      <c r="I192" s="76">
        <f>I194+I195+I196+I197+I201</f>
        <v>52708.4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59939</v>
      </c>
      <c r="I194" s="90">
        <v>52708.4</v>
      </c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0</v>
      </c>
      <c r="I258" s="114">
        <f>I260+I261+I262</f>
        <v>0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-8721063.0199999996</v>
      </c>
      <c r="I260" s="71">
        <v>-9695979.1199999992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8721063.0199999996</v>
      </c>
      <c r="I261" s="77">
        <v>9695979.1199999992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SUM(I269:I281)</f>
        <v>8720303.5899999999</v>
      </c>
      <c r="J268" s="127"/>
      <c r="K268" s="127"/>
    </row>
    <row r="269" spans="1:17" ht="15" customHeight="1">
      <c r="A269" s="169" t="s">
        <v>580</v>
      </c>
      <c r="B269" s="170"/>
      <c r="C269" s="130" t="s">
        <v>578</v>
      </c>
      <c r="D269" s="131" t="s">
        <v>278</v>
      </c>
      <c r="E269" s="131" t="s">
        <v>581</v>
      </c>
      <c r="F269" s="171" t="s">
        <v>582</v>
      </c>
      <c r="G269" s="171"/>
      <c r="H269" s="132"/>
      <c r="I269" s="133">
        <v>5574313.8399999999</v>
      </c>
      <c r="J269" s="127"/>
      <c r="K269" s="127"/>
    </row>
    <row r="270" spans="1:17" ht="23.25" customHeight="1">
      <c r="A270" s="169" t="s">
        <v>583</v>
      </c>
      <c r="B270" s="170"/>
      <c r="C270" s="130" t="s">
        <v>578</v>
      </c>
      <c r="D270" s="131" t="s">
        <v>284</v>
      </c>
      <c r="E270" s="131" t="s">
        <v>584</v>
      </c>
      <c r="F270" s="171" t="s">
        <v>582</v>
      </c>
      <c r="G270" s="171"/>
      <c r="H270" s="132"/>
      <c r="I270" s="133">
        <v>1749878.62</v>
      </c>
      <c r="J270" s="127"/>
      <c r="K270" s="127"/>
    </row>
    <row r="271" spans="1:17" ht="15" customHeight="1">
      <c r="A271" s="169" t="s">
        <v>585</v>
      </c>
      <c r="B271" s="170"/>
      <c r="C271" s="130" t="s">
        <v>578</v>
      </c>
      <c r="D271" s="131" t="s">
        <v>293</v>
      </c>
      <c r="E271" s="131" t="s">
        <v>333</v>
      </c>
      <c r="F271" s="171" t="s">
        <v>582</v>
      </c>
      <c r="G271" s="171"/>
      <c r="H271" s="132"/>
      <c r="I271" s="133">
        <v>5378.05</v>
      </c>
      <c r="J271" s="127"/>
      <c r="K271" s="127"/>
    </row>
    <row r="272" spans="1:17" ht="15" customHeight="1">
      <c r="A272" s="169" t="s">
        <v>586</v>
      </c>
      <c r="B272" s="170"/>
      <c r="C272" s="130" t="s">
        <v>578</v>
      </c>
      <c r="D272" s="131" t="s">
        <v>299</v>
      </c>
      <c r="E272" s="131" t="s">
        <v>333</v>
      </c>
      <c r="F272" s="171" t="s">
        <v>582</v>
      </c>
      <c r="G272" s="171"/>
      <c r="H272" s="132"/>
      <c r="I272" s="133">
        <v>728051.97</v>
      </c>
      <c r="J272" s="127"/>
      <c r="K272" s="127"/>
    </row>
    <row r="273" spans="1:11" ht="23.25" customHeight="1">
      <c r="A273" s="169" t="s">
        <v>587</v>
      </c>
      <c r="B273" s="170"/>
      <c r="C273" s="130" t="s">
        <v>578</v>
      </c>
      <c r="D273" s="131" t="s">
        <v>305</v>
      </c>
      <c r="E273" s="131" t="s">
        <v>333</v>
      </c>
      <c r="F273" s="171" t="s">
        <v>582</v>
      </c>
      <c r="G273" s="171"/>
      <c r="H273" s="132"/>
      <c r="I273" s="133">
        <v>41525.21</v>
      </c>
      <c r="J273" s="127"/>
      <c r="K273" s="127"/>
    </row>
    <row r="274" spans="1:11" ht="15" customHeight="1">
      <c r="A274" s="169" t="s">
        <v>588</v>
      </c>
      <c r="B274" s="170"/>
      <c r="C274" s="130" t="s">
        <v>578</v>
      </c>
      <c r="D274" s="131" t="s">
        <v>308</v>
      </c>
      <c r="E274" s="131" t="s">
        <v>333</v>
      </c>
      <c r="F274" s="171" t="s">
        <v>582</v>
      </c>
      <c r="G274" s="171"/>
      <c r="H274" s="132"/>
      <c r="I274" s="133">
        <v>49696.800000000003</v>
      </c>
      <c r="J274" s="127"/>
      <c r="K274" s="127"/>
    </row>
    <row r="275" spans="1:11" ht="23.25" customHeight="1">
      <c r="A275" s="169" t="s">
        <v>589</v>
      </c>
      <c r="B275" s="170"/>
      <c r="C275" s="130" t="s">
        <v>578</v>
      </c>
      <c r="D275" s="131" t="s">
        <v>382</v>
      </c>
      <c r="E275" s="131" t="s">
        <v>581</v>
      </c>
      <c r="F275" s="171" t="s">
        <v>582</v>
      </c>
      <c r="G275" s="171"/>
      <c r="H275" s="132"/>
      <c r="I275" s="133">
        <v>9397.14</v>
      </c>
      <c r="J275" s="127"/>
      <c r="K275" s="127"/>
    </row>
    <row r="276" spans="1:11" ht="23.25" customHeight="1">
      <c r="A276" s="169" t="s">
        <v>589</v>
      </c>
      <c r="B276" s="170"/>
      <c r="C276" s="130" t="s">
        <v>578</v>
      </c>
      <c r="D276" s="131" t="s">
        <v>382</v>
      </c>
      <c r="E276" s="131" t="s">
        <v>590</v>
      </c>
      <c r="F276" s="171" t="s">
        <v>582</v>
      </c>
      <c r="G276" s="171"/>
      <c r="H276" s="132"/>
      <c r="I276" s="133">
        <v>800</v>
      </c>
      <c r="J276" s="127"/>
      <c r="K276" s="127"/>
    </row>
    <row r="277" spans="1:11" ht="15" customHeight="1">
      <c r="A277" s="169" t="s">
        <v>591</v>
      </c>
      <c r="B277" s="170"/>
      <c r="C277" s="130" t="s">
        <v>578</v>
      </c>
      <c r="D277" s="131" t="s">
        <v>419</v>
      </c>
      <c r="E277" s="131" t="s">
        <v>592</v>
      </c>
      <c r="F277" s="171" t="s">
        <v>582</v>
      </c>
      <c r="G277" s="171"/>
      <c r="H277" s="132"/>
      <c r="I277" s="133">
        <v>371304</v>
      </c>
      <c r="J277" s="127"/>
      <c r="K277" s="127"/>
    </row>
    <row r="278" spans="1:11" ht="23.25" customHeight="1">
      <c r="A278" s="169" t="s">
        <v>593</v>
      </c>
      <c r="B278" s="170"/>
      <c r="C278" s="130" t="s">
        <v>578</v>
      </c>
      <c r="D278" s="131" t="s">
        <v>468</v>
      </c>
      <c r="E278" s="131" t="s">
        <v>333</v>
      </c>
      <c r="F278" s="171" t="s">
        <v>582</v>
      </c>
      <c r="G278" s="171"/>
      <c r="H278" s="132"/>
      <c r="I278" s="133">
        <v>59939</v>
      </c>
      <c r="J278" s="127"/>
      <c r="K278" s="127"/>
    </row>
    <row r="279" spans="1:11" ht="23.25" customHeight="1">
      <c r="A279" s="169" t="s">
        <v>594</v>
      </c>
      <c r="B279" s="170"/>
      <c r="C279" s="130" t="s">
        <v>578</v>
      </c>
      <c r="D279" s="131" t="s">
        <v>450</v>
      </c>
      <c r="E279" s="131" t="s">
        <v>333</v>
      </c>
      <c r="F279" s="171" t="s">
        <v>582</v>
      </c>
      <c r="G279" s="171"/>
      <c r="H279" s="132"/>
      <c r="I279" s="133">
        <v>127093.96</v>
      </c>
      <c r="J279" s="127"/>
      <c r="K279" s="127"/>
    </row>
    <row r="280" spans="1:11" ht="34.5" customHeight="1">
      <c r="A280" s="169" t="s">
        <v>595</v>
      </c>
      <c r="B280" s="170"/>
      <c r="C280" s="130" t="s">
        <v>578</v>
      </c>
      <c r="D280" s="131" t="s">
        <v>462</v>
      </c>
      <c r="E280" s="131" t="s">
        <v>333</v>
      </c>
      <c r="F280" s="171" t="s">
        <v>582</v>
      </c>
      <c r="G280" s="171"/>
      <c r="H280" s="132"/>
      <c r="I280" s="133">
        <v>2925</v>
      </c>
      <c r="J280" s="127"/>
      <c r="K280" s="127"/>
    </row>
    <row r="281" spans="1:11" ht="0.75" customHeight="1" thickBot="1">
      <c r="A281" s="172"/>
      <c r="B281" s="173"/>
      <c r="C281" s="134"/>
      <c r="D281" s="135"/>
      <c r="E281" s="135"/>
      <c r="F281" s="174"/>
      <c r="G281" s="174"/>
      <c r="H281" s="136"/>
      <c r="I281" s="137"/>
      <c r="J281" s="18"/>
      <c r="K281" s="18"/>
    </row>
    <row r="282" spans="1:11">
      <c r="A282" s="138"/>
      <c r="B282" s="138"/>
      <c r="C282" s="138"/>
      <c r="D282" s="138"/>
      <c r="E282" s="10"/>
      <c r="F282" s="10"/>
      <c r="G282" s="10"/>
      <c r="H282" s="138"/>
      <c r="I282" s="138"/>
      <c r="J282" s="139"/>
      <c r="K282" s="18"/>
    </row>
    <row r="283" spans="1:11" ht="15" customHeight="1">
      <c r="A283" s="160" t="s">
        <v>596</v>
      </c>
      <c r="B283" s="160"/>
      <c r="C283" s="140"/>
      <c r="F283" s="167"/>
      <c r="G283" s="167"/>
      <c r="H283" s="168" t="s">
        <v>597</v>
      </c>
      <c r="I283" s="168"/>
      <c r="J283" s="139"/>
      <c r="K283" s="18"/>
    </row>
    <row r="284" spans="1:11">
      <c r="A284" s="140"/>
      <c r="B284" s="140"/>
      <c r="C284" s="140"/>
      <c r="D284" s="158" t="s">
        <v>598</v>
      </c>
      <c r="E284" s="158"/>
      <c r="F284" s="10"/>
      <c r="G284" s="10"/>
      <c r="H284" s="159" t="s">
        <v>599</v>
      </c>
      <c r="I284" s="159"/>
      <c r="J284" s="139"/>
      <c r="K284" s="18"/>
    </row>
    <row r="285" spans="1:11" ht="24.75" customHeight="1">
      <c r="A285" s="160" t="s">
        <v>600</v>
      </c>
      <c r="B285" s="160"/>
      <c r="C285" s="160"/>
      <c r="F285" s="167"/>
      <c r="G285" s="167"/>
      <c r="H285" s="168" t="s">
        <v>611</v>
      </c>
      <c r="I285" s="168"/>
      <c r="J285" s="139"/>
      <c r="K285" s="18"/>
    </row>
    <row r="286" spans="1:11">
      <c r="A286" s="140"/>
      <c r="B286" s="140"/>
      <c r="C286" s="140"/>
      <c r="D286" s="158" t="s">
        <v>598</v>
      </c>
      <c r="E286" s="158"/>
      <c r="F286" s="10"/>
      <c r="G286" s="10"/>
      <c r="H286" s="159" t="s">
        <v>599</v>
      </c>
      <c r="I286" s="159"/>
      <c r="J286" s="139"/>
      <c r="K286" s="18"/>
    </row>
    <row r="287" spans="1:11" ht="23.25" customHeight="1">
      <c r="A287" s="249" t="s">
        <v>612</v>
      </c>
      <c r="B287" s="249"/>
      <c r="C287" s="249"/>
      <c r="D287" s="141"/>
      <c r="E287" s="141"/>
      <c r="F287" s="141"/>
      <c r="G287" s="141"/>
      <c r="H287" s="138"/>
      <c r="I287" s="138"/>
      <c r="J287" s="139"/>
      <c r="K287" s="18"/>
    </row>
    <row r="288" spans="1:11" ht="15.75" customHeight="1">
      <c r="A288" s="141"/>
      <c r="B288" s="141"/>
      <c r="C288" s="141"/>
      <c r="D288" s="141"/>
      <c r="E288" s="141"/>
      <c r="F288" s="141"/>
      <c r="G288" s="141"/>
      <c r="H288" s="138"/>
      <c r="I288" s="138"/>
      <c r="J288" s="139"/>
      <c r="K288" s="18"/>
    </row>
    <row r="289" spans="1:10" hidden="1">
      <c r="D289" s="10"/>
      <c r="E289" s="10"/>
      <c r="F289" s="10"/>
      <c r="G289" s="10"/>
      <c r="H289" s="10"/>
      <c r="I289" s="10"/>
      <c r="J289" s="18"/>
    </row>
    <row r="290" spans="1:10" ht="48" hidden="1" customHeight="1" thickTop="1" thickBot="1">
      <c r="A290" s="18"/>
      <c r="B290" s="18"/>
      <c r="C290" s="161"/>
      <c r="D290" s="162"/>
      <c r="E290" s="162"/>
      <c r="F290" s="163" t="s">
        <v>601</v>
      </c>
      <c r="G290" s="163"/>
      <c r="H290" s="164"/>
      <c r="I290" s="18"/>
      <c r="J290" s="18"/>
    </row>
    <row r="291" spans="1:10" ht="3.75" hidden="1" customHeight="1" thickTop="1" thickBot="1">
      <c r="A291" s="18"/>
      <c r="B291" s="18"/>
      <c r="C291" s="165"/>
      <c r="D291" s="165"/>
      <c r="E291" s="165"/>
      <c r="F291" s="166"/>
      <c r="G291" s="166"/>
      <c r="H291" s="166"/>
      <c r="I291" s="18"/>
      <c r="J291" s="18"/>
    </row>
    <row r="292" spans="1:10" ht="15.75" hidden="1" thickTop="1">
      <c r="C292" s="154" t="s">
        <v>602</v>
      </c>
      <c r="D292" s="155"/>
      <c r="E292" s="155"/>
      <c r="F292" s="156"/>
      <c r="G292" s="156"/>
      <c r="H292" s="157"/>
    </row>
    <row r="293" spans="1:10" hidden="1">
      <c r="C293" s="144" t="s">
        <v>603</v>
      </c>
      <c r="D293" s="145"/>
      <c r="E293" s="145"/>
      <c r="F293" s="146"/>
      <c r="G293" s="146"/>
      <c r="H293" s="147"/>
    </row>
    <row r="294" spans="1:10" hidden="1">
      <c r="C294" s="144" t="s">
        <v>604</v>
      </c>
      <c r="D294" s="145"/>
      <c r="E294" s="145"/>
      <c r="F294" s="148"/>
      <c r="G294" s="148"/>
      <c r="H294" s="149"/>
    </row>
    <row r="295" spans="1:10" hidden="1">
      <c r="C295" s="144" t="s">
        <v>605</v>
      </c>
      <c r="D295" s="145"/>
      <c r="E295" s="145"/>
      <c r="F295" s="148"/>
      <c r="G295" s="148"/>
      <c r="H295" s="149"/>
    </row>
    <row r="296" spans="1:10" hidden="1">
      <c r="C296" s="144" t="s">
        <v>606</v>
      </c>
      <c r="D296" s="145"/>
      <c r="E296" s="145"/>
      <c r="F296" s="148"/>
      <c r="G296" s="148"/>
      <c r="H296" s="149"/>
    </row>
    <row r="297" spans="1:10" hidden="1">
      <c r="C297" s="144" t="s">
        <v>607</v>
      </c>
      <c r="D297" s="145"/>
      <c r="E297" s="145"/>
      <c r="F297" s="146"/>
      <c r="G297" s="146"/>
      <c r="H297" s="147"/>
    </row>
    <row r="298" spans="1:10" hidden="1">
      <c r="C298" s="144" t="s">
        <v>608</v>
      </c>
      <c r="D298" s="145"/>
      <c r="E298" s="145"/>
      <c r="F298" s="146"/>
      <c r="G298" s="146"/>
      <c r="H298" s="147"/>
    </row>
    <row r="299" spans="1:10" hidden="1">
      <c r="C299" s="144" t="s">
        <v>609</v>
      </c>
      <c r="D299" s="145"/>
      <c r="E299" s="145"/>
      <c r="F299" s="148"/>
      <c r="G299" s="148"/>
      <c r="H299" s="149"/>
    </row>
    <row r="300" spans="1:10" ht="15.75" hidden="1" thickBot="1">
      <c r="C300" s="150" t="s">
        <v>610</v>
      </c>
      <c r="D300" s="151"/>
      <c r="E300" s="151"/>
      <c r="F300" s="152"/>
      <c r="G300" s="152"/>
      <c r="H300" s="153"/>
    </row>
    <row r="301" spans="1:10" ht="3.75" hidden="1" customHeight="1" thickTop="1">
      <c r="C301" s="142"/>
      <c r="D301" s="142"/>
      <c r="E301" s="142"/>
      <c r="F301" s="143"/>
      <c r="G301" s="143"/>
      <c r="H301" s="143"/>
    </row>
    <row r="302" spans="1:10" hidden="1"/>
  </sheetData>
  <mergeCells count="337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A283:B283"/>
    <mergeCell ref="F283:G283"/>
    <mergeCell ref="H283:I283"/>
    <mergeCell ref="D284:E284"/>
    <mergeCell ref="H284:I284"/>
    <mergeCell ref="A285:C285"/>
    <mergeCell ref="F285:G285"/>
    <mergeCell ref="H285:I285"/>
    <mergeCell ref="A279:B279"/>
    <mergeCell ref="F279:G279"/>
    <mergeCell ref="A280:B280"/>
    <mergeCell ref="F280:G280"/>
    <mergeCell ref="A281:B281"/>
    <mergeCell ref="F281:G281"/>
    <mergeCell ref="C292:E292"/>
    <mergeCell ref="F292:H292"/>
    <mergeCell ref="C293:E293"/>
    <mergeCell ref="F293:H293"/>
    <mergeCell ref="C294:E294"/>
    <mergeCell ref="F294:H294"/>
    <mergeCell ref="D286:E286"/>
    <mergeCell ref="H286:I286"/>
    <mergeCell ref="A287:C287"/>
    <mergeCell ref="C290:E290"/>
    <mergeCell ref="F290:H290"/>
    <mergeCell ref="C291:E291"/>
    <mergeCell ref="F291:H291"/>
    <mergeCell ref="C301:E301"/>
    <mergeCell ref="F301:H301"/>
    <mergeCell ref="C298:E298"/>
    <mergeCell ref="F298:H298"/>
    <mergeCell ref="C299:E299"/>
    <mergeCell ref="F299:H299"/>
    <mergeCell ref="C300:E300"/>
    <mergeCell ref="F300:H300"/>
    <mergeCell ref="C295:E295"/>
    <mergeCell ref="F295:H295"/>
    <mergeCell ref="C296:E296"/>
    <mergeCell ref="F296:H296"/>
    <mergeCell ref="C297:E297"/>
    <mergeCell ref="F297:H297"/>
  </mergeCells>
  <pageMargins left="0.70866141732283472" right="0.70866141732283472" top="0.86614173228346458" bottom="0.27559055118110237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1136</vt:i4>
      </vt:variant>
    </vt:vector>
  </HeadingPairs>
  <TitlesOfParts>
    <vt:vector size="113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'0503723'!TR_17829998523_1439183298</vt:lpstr>
      <vt:lpstr>'0503723'!TR_17829998523_1439183299</vt:lpstr>
      <vt:lpstr>'0503723'!TR_17829998523_1439183300</vt:lpstr>
      <vt:lpstr>'0503723'!TR_17829998523_1439183301</vt:lpstr>
      <vt:lpstr>'0503723'!TR_17829998523_1439183302</vt:lpstr>
      <vt:lpstr>'0503723'!TR_17829998523_1439183303</vt:lpstr>
      <vt:lpstr>'0503723'!TR_17829998523_1439183304</vt:lpstr>
      <vt:lpstr>'0503723'!TR_17829998523_1439183305</vt:lpstr>
      <vt:lpstr>'0503723'!TR_17829998523_1439183306</vt:lpstr>
      <vt:lpstr>'0503723'!TR_17829998523_1439183307</vt:lpstr>
      <vt:lpstr>'0503723'!TR_17829998523_1439183308</vt:lpstr>
      <vt:lpstr>'0503723'!TR_17829998523_1439183309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2021-04-27T09:23:26Z</cp:lastPrinted>
  <dcterms:created xsi:type="dcterms:W3CDTF">2021-03-22T13:03:29Z</dcterms:created>
  <dcterms:modified xsi:type="dcterms:W3CDTF">2021-04-27T09:23:28Z</dcterms:modified>
</cp:coreProperties>
</file>